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G120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<sst xmlns="http://schemas.openxmlformats.org/spreadsheetml/2006/main" count="209" uniqueCount="205">
  <si>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</si>
  <si>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</si>
  <si>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</si>
  <si>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</si>
  <si>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</si>
  <si>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</si>
  <si>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</si>
  <si>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</si>
  <si>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</si>
  <si>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</si>
  <si>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</si>
  <si>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</si>
  <si>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</si>
  <si>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</si>
  <si>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</si>
  <si>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</si>
  <si>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</si>
  <si>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</si>
  <si>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</si>
  <si>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</si>
  <si>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</si>
  <si>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</si>
  <si>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</si>
  <si>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</si>
  <si>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</si>
  <si>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</si>
  <si>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</si>
  <si>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</si>
  <si>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</si>
  <si>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</si>
  <si>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</si>
  <si>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</si>
  <si>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</si>
  <si>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</si>
  <si>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</si>
  <si>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</si>
  <si>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</si>
  <si>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</si>
  <si>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</si>
  <si>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</si>
  <si>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</si>
  <si>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</si>
  <si>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</si>
  <si>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</si>
  <si>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</si>
  <si>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</si>
  <si>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</si>
  <si>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</si>
  <si>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</si>
  <si>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</si>
  <si>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</si>
  <si>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</si>
  <si>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</si>
  <si>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</si>
  <si>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</si>
  <si>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</si>
  <si>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</si>
  <si>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</si>
  <si>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</si>
  <si>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</si>
  <si>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</si>
  <si>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</si>
  <si>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</si>
  <si>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</si>
  <si>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</si>
  <si>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</si>
  <si>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</si>
  <si>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</si>
  <si>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</si>
  <si>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</si>
  <si>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</si>
  <si>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</si>
  <si>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</si>
  <si>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</si>
  <si>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</si>
  <si>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</si>
  <si>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</si>
  <si>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</si>
  <si>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</si>
  <si>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</si>
  <si>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</si>
  <si>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</si>
  <si>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</si>
  <si>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</si>
  <si>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</si>
  <si>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</si>
  <si>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</si>
  <si>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</si>
  <si>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</si>
  <si>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</si>
  <si>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</si>
  <si>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</si>
  <si>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</si>
  <si>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</si>
  <si>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</si>
  <si>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</si>
  <si>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</si>
  <si>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</si>
  <si>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</si>
  <si>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</si>
  <si>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</si>
  <si>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</si>
  <si>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</si>
  <si>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</si>
  <si>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</si>
  <si>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</si>
  <si>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</si>
  <si>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</si>
  <si>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</si>
  <si>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</si>
  <si>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</si>
  <si>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</si>
  <si>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</si>
  <si>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</si>
  <si>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</si>
  <si>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</si>
  <si>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</si>
  <si>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</si>
  <si>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</si>
  <si>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</si>
  <si>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</si>
  <si>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</si>
  <si>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</si>
  <si>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</si>
  <si>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</si>
  <si>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</si>
  <si>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</si>
  <si>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</si>
  <si>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</si>
  <si>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</si>
  <si>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</si>
  <si>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</si>
  <si>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</si>
  <si>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</si>
  <si>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</si>
  <si>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</si>
  <si>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</si>
  <si>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</si>
  <si>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</si>
  <si>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</si>
  <si>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</si>
  <si>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</si>
  <si>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</si>
  <si>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</si>
  <si>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</si>
  <si>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</si>
  <si>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</si>
  <si>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</si>
  <si>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</si>
  <si>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</si>
  <si>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</si>
  <si>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</si>
  <si>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</si>
  <si>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</si>
  <si>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</si>
  <si>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</si>
  <si>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</si>
  <si>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</si>
  <si>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</si>
  <si>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</si>
  <si>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</si>
  <si>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</si>
  <si>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</si>
  <si>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</si>
  <si>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</si>
  <si>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</si>
  <si>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</si>
  <si>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</si>
  <si>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</si>
  <si>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</si>
  <si>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</si>
  <si>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</si>
  <si>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</si>
  <si>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</si>
  <si>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</si>
  <si>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</si>
  <si>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</si>
  <si>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</si>
  <si>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</si>
  <si>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</si>
  <si>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</si>
  <si>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</si>
  <si>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</si>
  <si>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</si>
  <si>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</si>
  <si>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</si>
  <si>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</si>
  <si>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</si>
  <si>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</si>
  <si>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</si>
  <si>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</si>
  <si>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</si>
  <si>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</si>
  <si>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</si>
  <si>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</si>
  <si>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</si>
  <si>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</si>
  <si>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</si>
  <si>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</si>
  <si>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</si>
  <si>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</si>
  <si>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</si>
  <si>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ASSAS FOR CONCRETE PRODUCTS CO. LTD</t>
  </si>
  <si>
    <t>أساس للصناعات الخرسانية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</si>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</sst>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7" workbookViewId="0">
      <selection activeCell="H78" sqref="H78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141214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0.41</v>
      </c>
      <c r="F6" s="13">
        <v>0.63</v>
      </c>
      <c r="G6" s="13">
        <v>1.01</v>
      </c>
      <c r="H6" s="13">
        <v>1.34</v>
      </c>
      <c r="I6" s="4" t="s">
        <v>139</v>
      </c>
    </row>
    <row r="7" spans="4:9" ht="20.100000000000001" customHeight="1">
      <c r="D7" s="10" t="s">
        <v>126</v>
      </c>
      <c r="E7" s="14">
        <v>1486714.55</v>
      </c>
      <c r="F7" s="14">
        <v>6556166.4400000004</v>
      </c>
      <c r="G7" s="14">
        <v>5664953.4800000004</v>
      </c>
      <c r="H7" s="14">
        <v>10480540.689999999</v>
      </c>
      <c r="I7" s="4" t="s">
        <v>140</v>
      </c>
    </row>
    <row r="8" spans="4:9" ht="20.100000000000001" customHeight="1">
      <c r="D8" s="10" t="s">
        <v>25</v>
      </c>
      <c r="E8" s="14">
        <v>2836575</v>
      </c>
      <c r="F8" s="14">
        <v>7083617</v>
      </c>
      <c r="G8" s="14">
        <v>4767764</v>
      </c>
      <c r="H8" s="14">
        <v>6094423</v>
      </c>
      <c r="I8" s="4" t="s">
        <v>1</v>
      </c>
    </row>
    <row r="9" spans="4:9" ht="20.100000000000001" customHeight="1">
      <c r="D9" s="10" t="s">
        <v>26</v>
      </c>
      <c r="E9" s="14">
        <v>3688</v>
      </c>
      <c r="F9" s="14">
        <v>8473</v>
      </c>
      <c r="G9" s="14">
        <v>11553</v>
      </c>
      <c r="H9" s="14">
        <v>22964</v>
      </c>
      <c r="I9" s="4" t="s">
        <v>2</v>
      </c>
    </row>
    <row r="10" spans="4:9" ht="20.100000000000001" customHeight="1">
      <c r="D10" s="10" t="s">
        <v>27</v>
      </c>
      <c r="E10" s="14">
        <v>12000000</v>
      </c>
      <c r="F10" s="14">
        <v>12000000</v>
      </c>
      <c r="G10" s="14">
        <v>12000000</v>
      </c>
      <c r="H10" s="14">
        <v>12000000</v>
      </c>
      <c r="I10" s="4" t="s">
        <v>24</v>
      </c>
    </row>
    <row r="11" spans="4:9" ht="20.100000000000001" customHeight="1">
      <c r="D11" s="10" t="s">
        <v>127</v>
      </c>
      <c r="E11" s="14">
        <v>4920000</v>
      </c>
      <c r="F11" s="14">
        <v>7560000</v>
      </c>
      <c r="G11" s="14">
        <v>12120000</v>
      </c>
      <c r="H11" s="14">
        <v>16080000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33894</v>
      </c>
      <c r="F16" s="56">
        <v>38307</v>
      </c>
      <c r="G16" s="56">
        <v>1900544</v>
      </c>
      <c r="H16" s="56">
        <v>6531025</v>
      </c>
      <c r="I16" s="3" t="s">
        <v>58</v>
      </c>
    </row>
    <row r="17" spans="4:9" ht="20.100000000000001" customHeight="1">
      <c r="D17" s="10" t="s">
        <v>128</v>
      </c>
      <c r="E17" s="57">
        <v>1378517</v>
      </c>
      <c r="F17" s="57">
        <v>1191775</v>
      </c>
      <c r="G17" s="57">
        <v>784611</v>
      </c>
      <c r="H17" s="57">
        <v>428225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95947</v>
      </c>
      <c r="F19" s="57">
        <v>158364</v>
      </c>
      <c r="G19" s="57">
        <v>230871</v>
      </c>
      <c r="H19" s="57">
        <v>45999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856332</v>
      </c>
      <c r="F21" s="57">
        <v>914309</v>
      </c>
      <c r="G21" s="57">
        <v>752144</v>
      </c>
      <c r="H21" s="57">
        <v>284757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2454085</v>
      </c>
      <c r="F23" s="57">
        <v>2357764</v>
      </c>
      <c r="G23" s="57">
        <v>3747862</v>
      </c>
      <c r="H23" s="57">
        <v>7425263</v>
      </c>
      <c r="I23" s="4" t="s">
        <v>60</v>
      </c>
    </row>
    <row r="24" spans="4:9" ht="20.100000000000001" customHeight="1">
      <c r="D24" s="10" t="s">
        <v>98</v>
      </c>
      <c r="E24" s="57">
        <v>2309769</v>
      </c>
      <c r="F24" s="57">
        <v>2514380</v>
      </c>
      <c r="G24" s="57">
        <v>1345124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9571249</v>
      </c>
      <c r="F25" s="57">
        <v>6932901</v>
      </c>
      <c r="G25" s="57">
        <v>5336110</v>
      </c>
      <c r="H25" s="57">
        <v>6945594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1883943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3684918</v>
      </c>
      <c r="F27" s="57">
        <v>4773996</v>
      </c>
      <c r="G27" s="57">
        <v>7111</v>
      </c>
      <c r="H27" s="57">
        <v>2709</v>
      </c>
      <c r="I27" s="4" t="s">
        <v>83</v>
      </c>
    </row>
    <row r="28" spans="4:9" ht="20.100000000000001" customHeight="1">
      <c r="D28" s="10" t="s">
        <v>71</v>
      </c>
      <c r="E28" s="57">
        <v>13256167</v>
      </c>
      <c r="F28" s="57">
        <v>11706897</v>
      </c>
      <c r="G28" s="57">
        <v>7227164</v>
      </c>
      <c r="H28" s="57">
        <v>6948303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18020021</v>
      </c>
      <c r="F30" s="58">
        <v>16579041</v>
      </c>
      <c r="G30" s="58">
        <v>12320150</v>
      </c>
      <c r="H30" s="58">
        <v>14373566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1238232</v>
      </c>
      <c r="F35" s="56">
        <v>2872381</v>
      </c>
      <c r="G35" s="56">
        <v>174521</v>
      </c>
      <c r="H35" s="56">
        <v>2011287</v>
      </c>
      <c r="I35" s="3" t="s">
        <v>150</v>
      </c>
    </row>
    <row r="36" spans="4:9" ht="20.100000000000001" customHeight="1">
      <c r="D36" s="10" t="s">
        <v>101</v>
      </c>
      <c r="E36" s="57">
        <v>735135</v>
      </c>
      <c r="F36" s="57">
        <v>280576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1607853</v>
      </c>
      <c r="F37" s="57">
        <v>208452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3777590</v>
      </c>
      <c r="F39" s="57">
        <v>3500898</v>
      </c>
      <c r="G39" s="57">
        <v>357836</v>
      </c>
      <c r="H39" s="57">
        <v>2162652</v>
      </c>
      <c r="I39" s="4" t="s">
        <v>86</v>
      </c>
    </row>
    <row r="40" spans="4:9" ht="20.100000000000001" customHeight="1">
      <c r="D40" s="10" t="s">
        <v>105</v>
      </c>
      <c r="E40" s="57">
        <v>2345879</v>
      </c>
      <c r="F40" s="57">
        <v>863584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6123469</v>
      </c>
      <c r="F43" s="58">
        <v>4364482</v>
      </c>
      <c r="G43" s="58">
        <v>357836</v>
      </c>
      <c r="H43" s="58">
        <v>2162652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12000000</v>
      </c>
      <c r="F46" s="56">
        <v>12000000</v>
      </c>
      <c r="G46" s="56">
        <v>12000000</v>
      </c>
      <c r="H46" s="56">
        <v>12000000</v>
      </c>
      <c r="I46" s="3" t="s">
        <v>5</v>
      </c>
    </row>
    <row r="47" spans="4:9" ht="20.100000000000001" customHeight="1">
      <c r="D47" s="10" t="s">
        <v>31</v>
      </c>
      <c r="E47" s="57">
        <v>12000000</v>
      </c>
      <c r="F47" s="57">
        <v>12000000</v>
      </c>
      <c r="G47" s="57">
        <v>12000000</v>
      </c>
      <c r="H47" s="57">
        <v>12000000</v>
      </c>
      <c r="I47" s="4" t="s">
        <v>6</v>
      </c>
    </row>
    <row r="48" spans="4:9" ht="20.100000000000001" customHeight="1">
      <c r="D48" s="10" t="s">
        <v>130</v>
      </c>
      <c r="E48" s="57">
        <v>12000000</v>
      </c>
      <c r="F48" s="57">
        <v>12000000</v>
      </c>
      <c r="G48" s="57">
        <v>12000000</v>
      </c>
      <c r="H48" s="57">
        <v>12000000</v>
      </c>
      <c r="I48" s="4" t="s">
        <v>7</v>
      </c>
    </row>
    <row r="49" spans="4:9" ht="20.100000000000001" customHeight="1">
      <c r="D49" s="10" t="s">
        <v>73</v>
      </c>
      <c r="E49" s="57">
        <v>75201</v>
      </c>
      <c r="F49" s="57">
        <v>75201</v>
      </c>
      <c r="G49" s="57">
        <v>75201</v>
      </c>
      <c r="H49" s="57">
        <v>27425</v>
      </c>
      <c r="I49" s="4" t="s">
        <v>61</v>
      </c>
    </row>
    <row r="50" spans="4:9" ht="20.100000000000001" customHeight="1">
      <c r="D50" s="10" t="s">
        <v>32</v>
      </c>
      <c r="E50" s="57">
        <v>75201</v>
      </c>
      <c r="F50" s="57">
        <v>75201</v>
      </c>
      <c r="G50" s="57">
        <v>75201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-81094</v>
      </c>
      <c r="F57" s="57">
        <v>-32509</v>
      </c>
      <c r="G57" s="57">
        <v>-674054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-172756</v>
      </c>
      <c r="F58" s="57">
        <v>96666</v>
      </c>
      <c r="G58" s="57">
        <v>485966</v>
      </c>
      <c r="H58" s="57">
        <v>183489</v>
      </c>
      <c r="I58" s="4" t="s">
        <v>155</v>
      </c>
    </row>
    <row r="59" spans="4:9" ht="20.100000000000001" customHeight="1">
      <c r="D59" s="10" t="s">
        <v>38</v>
      </c>
      <c r="E59" s="57">
        <v>11896552</v>
      </c>
      <c r="F59" s="57">
        <v>12214559</v>
      </c>
      <c r="G59" s="57">
        <v>11962314</v>
      </c>
      <c r="H59" s="57">
        <v>12210914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18020021</v>
      </c>
      <c r="F61" s="58">
        <v>16579041</v>
      </c>
      <c r="G61" s="58">
        <v>12320150</v>
      </c>
      <c r="H61" s="58">
        <v>14373566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4309342</v>
      </c>
      <c r="F65" s="56">
        <v>3861822</v>
      </c>
      <c r="G65" s="56">
        <v>3439447</v>
      </c>
      <c r="H65" s="56">
        <v>458767</v>
      </c>
      <c r="I65" s="3" t="s">
        <v>88</v>
      </c>
    </row>
    <row r="66" spans="4:9" ht="20.100000000000001" customHeight="1">
      <c r="D66" s="10" t="s">
        <v>110</v>
      </c>
      <c r="E66" s="57">
        <v>3311394</v>
      </c>
      <c r="F66" s="57">
        <v>2833686</v>
      </c>
      <c r="G66" s="57">
        <v>2448564</v>
      </c>
      <c r="H66" s="57">
        <v>394110</v>
      </c>
      <c r="I66" s="4" t="s">
        <v>89</v>
      </c>
    </row>
    <row r="67" spans="4:9" ht="20.100000000000001" customHeight="1">
      <c r="D67" s="10" t="s">
        <v>132</v>
      </c>
      <c r="E67" s="57">
        <v>997948</v>
      </c>
      <c r="F67" s="57">
        <v>1028136</v>
      </c>
      <c r="G67" s="57">
        <v>990883</v>
      </c>
      <c r="H67" s="57">
        <v>64657</v>
      </c>
      <c r="I67" s="4" t="s">
        <v>90</v>
      </c>
    </row>
    <row r="68" spans="4:9" ht="20.100000000000001" customHeight="1">
      <c r="D68" s="10" t="s">
        <v>111</v>
      </c>
      <c r="E68" s="57">
        <v>335822</v>
      </c>
      <c r="F68" s="57">
        <v>312588</v>
      </c>
      <c r="G68" s="57">
        <v>388140</v>
      </c>
      <c r="H68" s="57">
        <v>53449</v>
      </c>
      <c r="I68" s="4" t="s">
        <v>91</v>
      </c>
    </row>
    <row r="69" spans="4:9" ht="20.100000000000001" customHeight="1">
      <c r="D69" s="10" t="s">
        <v>112</v>
      </c>
      <c r="E69" s="57">
        <v>645917</v>
      </c>
      <c r="F69" s="57">
        <v>533059</v>
      </c>
      <c r="G69" s="57">
        <v>519657</v>
      </c>
      <c r="H69" s="57">
        <v>61042</v>
      </c>
      <c r="I69" s="4" t="s">
        <v>92</v>
      </c>
    </row>
    <row r="70" spans="4:9" ht="20.100000000000001" customHeight="1">
      <c r="D70" s="10" t="s">
        <v>113</v>
      </c>
      <c r="E70" s="57">
        <v>1036978</v>
      </c>
      <c r="F70" s="57">
        <v>766346</v>
      </c>
      <c r="G70" s="57">
        <v>793012</v>
      </c>
      <c r="H70" s="57">
        <v>101294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16209</v>
      </c>
      <c r="F72" s="57">
        <v>182489</v>
      </c>
      <c r="G72" s="57">
        <v>83086</v>
      </c>
      <c r="H72" s="57">
        <v>-49834</v>
      </c>
      <c r="I72" s="4" t="s">
        <v>95</v>
      </c>
    </row>
    <row r="73" spans="4:9" ht="20.100000000000001" customHeight="1">
      <c r="D73" s="10" t="s">
        <v>116</v>
      </c>
      <c r="E73" s="57">
        <v>46036</v>
      </c>
      <c r="F73" s="57">
        <v>95954</v>
      </c>
      <c r="G73" s="57">
        <v>882371</v>
      </c>
      <c r="H73" s="57">
        <v>537536</v>
      </c>
      <c r="I73" s="4" t="s">
        <v>63</v>
      </c>
    </row>
    <row r="74" spans="4:9" ht="20.100000000000001" customHeight="1">
      <c r="D74" s="10" t="s">
        <v>117</v>
      </c>
      <c r="E74" s="57">
        <v>256598</v>
      </c>
      <c r="F74" s="57">
        <v>648926</v>
      </c>
      <c r="G74" s="57">
        <v>213449</v>
      </c>
      <c r="H74" s="57">
        <v>213449</v>
      </c>
      <c r="I74" s="4" t="s">
        <v>64</v>
      </c>
    </row>
    <row r="75" spans="4:9" ht="20.100000000000001" customHeight="1">
      <c r="D75" s="10" t="s">
        <v>123</v>
      </c>
      <c r="E75" s="57">
        <v>-194353</v>
      </c>
      <c r="F75" s="57">
        <v>-370483</v>
      </c>
      <c r="G75" s="57">
        <v>752008</v>
      </c>
      <c r="H75" s="57">
        <v>274253</v>
      </c>
      <c r="I75" s="4" t="s">
        <v>96</v>
      </c>
    </row>
    <row r="76" spans="4:9" ht="20.100000000000001" customHeight="1">
      <c r="D76" s="10" t="s">
        <v>118</v>
      </c>
      <c r="E76" s="57">
        <v>64295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-258648</v>
      </c>
      <c r="F77" s="57">
        <v>-370483</v>
      </c>
      <c r="G77" s="57">
        <v>752008</v>
      </c>
      <c r="H77" s="57">
        <f>+H75</f>
        <v>274253</v>
      </c>
      <c r="I77" s="50" t="s">
        <v>199</v>
      </c>
    </row>
    <row r="78" spans="4:9" ht="20.100000000000001" customHeight="1">
      <c r="D78" s="10" t="s">
        <v>157</v>
      </c>
      <c r="E78" s="57">
        <v>10774</v>
      </c>
      <c r="F78" s="57">
        <v>20408</v>
      </c>
      <c r="G78" s="57">
        <v>50691</v>
      </c>
      <c r="H78" s="57">
        <v>56000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19949</v>
      </c>
      <c r="H80" s="57">
        <v>7339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45000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-269422</v>
      </c>
      <c r="F82" s="57">
        <v>-390891</v>
      </c>
      <c r="G82" s="57">
        <v>636368</v>
      </c>
      <c r="H82" s="57">
        <v>210914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-269422</v>
      </c>
      <c r="F84" s="58">
        <v>-390891</v>
      </c>
      <c r="G84" s="58">
        <v>636368</v>
      </c>
      <c r="H84" s="58">
        <v>210914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38307</v>
      </c>
      <c r="F88" s="56">
        <v>1900544</v>
      </c>
      <c r="G88" s="56">
        <v>0</v>
      </c>
      <c r="H88" s="56">
        <v>0</v>
      </c>
      <c r="I88" s="3" t="s">
        <v>16</v>
      </c>
    </row>
    <row r="89" spans="4:9" ht="20.100000000000001" customHeight="1">
      <c r="D89" s="10" t="s">
        <v>43</v>
      </c>
      <c r="E89" s="57">
        <v>-854531</v>
      </c>
      <c r="F89" s="57">
        <v>3203236</v>
      </c>
      <c r="G89" s="57">
        <v>-60102</v>
      </c>
      <c r="H89" s="57">
        <v>1580622</v>
      </c>
      <c r="I89" s="4" t="s">
        <v>17</v>
      </c>
    </row>
    <row r="90" spans="4:9" ht="20.100000000000001" customHeight="1">
      <c r="D90" s="10" t="s">
        <v>44</v>
      </c>
      <c r="E90" s="57">
        <v>-2486137</v>
      </c>
      <c r="F90" s="57">
        <v>-6418085</v>
      </c>
      <c r="G90" s="57">
        <v>-10039354</v>
      </c>
      <c r="H90" s="57">
        <v>-7049597</v>
      </c>
      <c r="I90" s="4" t="s">
        <v>18</v>
      </c>
    </row>
    <row r="91" spans="4:9" ht="20.100000000000001" customHeight="1">
      <c r="D91" s="10" t="s">
        <v>45</v>
      </c>
      <c r="E91" s="57">
        <v>3336255</v>
      </c>
      <c r="F91" s="57">
        <v>1352612</v>
      </c>
      <c r="G91" s="57">
        <v>12000000</v>
      </c>
      <c r="H91" s="57">
        <v>12000000</v>
      </c>
      <c r="I91" s="4" t="s">
        <v>19</v>
      </c>
    </row>
    <row r="92" spans="4:9" ht="20.100000000000001" customHeight="1">
      <c r="D92" s="21" t="s">
        <v>47</v>
      </c>
      <c r="E92" s="58">
        <v>33894</v>
      </c>
      <c r="F92" s="58">
        <v>38307</v>
      </c>
      <c r="G92" s="58">
        <v>1900544</v>
      </c>
      <c r="H92" s="58">
        <v>6531025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23.638124999999999</v>
      </c>
      <c r="F96" s="22">
        <f>+F8*100/F10</f>
        <v>59.030141666666665</v>
      </c>
      <c r="G96" s="22">
        <f>+G8*100/G10</f>
        <v>39.731366666666666</v>
      </c>
      <c r="H96" s="22">
        <f>+H8*100/H10</f>
        <v>50.786858333333335</v>
      </c>
      <c r="I96" s="3" t="s">
        <v>22</v>
      </c>
    </row>
    <row r="97" spans="1:15" ht="20.100000000000001" customHeight="1">
      <c r="D97" s="10" t="s">
        <v>49</v>
      </c>
      <c r="E97" s="13">
        <f>+E84/E10</f>
        <v>-2.2451833333333334E-2</v>
      </c>
      <c r="F97" s="13">
        <f>+F84/F10</f>
        <v>-3.2574249999999999E-2</v>
      </c>
      <c r="G97" s="13">
        <f>+G84/G10</f>
        <v>5.3030666666666663E-2</v>
      </c>
      <c r="H97" s="13">
        <f>+H84/H10</f>
        <v>1.7576166666666667E-2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0.99137933333333328</v>
      </c>
      <c r="F99" s="13">
        <f>+F59/F10</f>
        <v>1.0178799166666668</v>
      </c>
      <c r="G99" s="13">
        <f>+G59/G10</f>
        <v>0.99685950000000001</v>
      </c>
      <c r="H99" s="13">
        <f>+H59/H10</f>
        <v>1.0175761666666667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-18.26131496314332</v>
      </c>
      <c r="F100" s="13">
        <f>+F11/F84</f>
        <v>-19.340429940827494</v>
      </c>
      <c r="G100" s="13">
        <f>+G11/G84</f>
        <v>19.045583687426145</v>
      </c>
      <c r="H100" s="13">
        <f>+H11/H84</f>
        <v>76.239604767820055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0.4135652078013865</v>
      </c>
      <c r="F103" s="23">
        <f>+F11/F59</f>
        <v>0.61893352023597414</v>
      </c>
      <c r="G103" s="23">
        <f>+G11/G59</f>
        <v>1.0131818977498834</v>
      </c>
      <c r="H103" s="23">
        <f>+H11/H59</f>
        <v>1.3168547415860925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23.15778139678865</v>
      </c>
      <c r="F105" s="30">
        <f>+F67*100/F65</f>
        <v>26.623081022377519</v>
      </c>
      <c r="G105" s="30">
        <f>+G67*100/G65</f>
        <v>28.809369645759915</v>
      </c>
      <c r="H105" s="30">
        <f>+H67*100/H65</f>
        <v>14.093646665954614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-4.5100388876074353</v>
      </c>
      <c r="F106" s="31">
        <f>+F75*100/F65</f>
        <v>-9.5934768614400152</v>
      </c>
      <c r="G106" s="31">
        <f>+G75*100/G65</f>
        <v>21.864212473691264</v>
      </c>
      <c r="H106" s="31">
        <f>+H75*100/H65</f>
        <v>59.780455002212449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-6.2520449757758838</v>
      </c>
      <c r="F107" s="31">
        <f>+F82*100/F65</f>
        <v>-10.121932082835512</v>
      </c>
      <c r="G107" s="31">
        <f>+G82*100/G65</f>
        <v>18.502044078597518</v>
      </c>
      <c r="H107" s="31">
        <f>+H82*100/H65</f>
        <v>45.974100142338052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-1.13832830716457</v>
      </c>
      <c r="F108" s="31">
        <f>(F82+F76)*100/F30</f>
        <v>-2.3577419224670475</v>
      </c>
      <c r="G108" s="31">
        <f>(G82+G76)*100/G30</f>
        <v>5.1652617865853907</v>
      </c>
      <c r="H108" s="31">
        <f>(H82+H76)*100/H30</f>
        <v>1.4673742062338602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-2.2647066141517307</v>
      </c>
      <c r="F109" s="29">
        <f>+F84*100/F59</f>
        <v>-3.2002055907216955</v>
      </c>
      <c r="G109" s="29">
        <f>+G84*100/G59</f>
        <v>5.3197734150767149</v>
      </c>
      <c r="H109" s="29">
        <f>+H84*100/H59</f>
        <v>1.7272580905901065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33.981475382298392</v>
      </c>
      <c r="F111" s="22">
        <f>+F43*100/F30</f>
        <v>26.325298308870821</v>
      </c>
      <c r="G111" s="22">
        <f>+G43*100/G30</f>
        <v>2.904477624054902</v>
      </c>
      <c r="H111" s="22">
        <f>+H43*100/H30</f>
        <v>15.046036592450335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66.018524617701615</v>
      </c>
      <c r="F112" s="13">
        <f>+F59*100/F30</f>
        <v>73.674701691129172</v>
      </c>
      <c r="G112" s="13">
        <f>+G59*100/G30</f>
        <v>97.095522375945094</v>
      </c>
      <c r="H112" s="13">
        <f>+H59*100/H30</f>
        <v>84.953963407549665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-3.0228322575627966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0.23914189667148555</v>
      </c>
      <c r="F115" s="22">
        <f>+F65/F30</f>
        <v>0.23293397971571456</v>
      </c>
      <c r="G115" s="22">
        <f>+G65/G30</f>
        <v>0.27917249384138992</v>
      </c>
      <c r="H115" s="22">
        <f>+H65/H30</f>
        <v>3.191741005676671E-2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0.32508205426198988</v>
      </c>
      <c r="F116" s="13">
        <f>+F65/F28</f>
        <v>0.32987579885600771</v>
      </c>
      <c r="G116" s="13">
        <f>+G65/G28</f>
        <v>0.47590548657813769</v>
      </c>
      <c r="H116" s="13">
        <f>+H65/H28</f>
        <v>6.6025761973822955E-2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-3.2560073441354587</v>
      </c>
      <c r="F117" s="23">
        <f>+F65/F120</f>
        <v>-3.3782758626722678</v>
      </c>
      <c r="G117" s="23">
        <f>+G65/G120</f>
        <v>1.0145783542663094</v>
      </c>
      <c r="H117" s="23">
        <f>+H65/H120</f>
        <v>8.7174788332255601E-2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0.64964302637395799</v>
      </c>
      <c r="F119" s="59">
        <f>+F23/F39</f>
        <v>0.67347406294042267</v>
      </c>
      <c r="G119" s="59">
        <f>+G23/G39</f>
        <v>10.473686269687789</v>
      </c>
      <c r="H119" s="59">
        <f>+H23/H39</f>
        <v>3.4334062993028929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-1323505</v>
      </c>
      <c r="F120" s="58">
        <f>+F23-F39</f>
        <v>-1143134</v>
      </c>
      <c r="G120" s="58">
        <f>+G23-G39</f>
        <v>3390026</v>
      </c>
      <c r="H120" s="58">
        <f>+H23-H39</f>
        <v>5262611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2012-05-17T10:07:56Z</dcterms:modified>
</cp:coreProperties>
</file>